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A95" sheetId="1" r:id="rId1"/>
  </sheets>
  <definedNames>
    <definedName name="_xlnm.Print_Area" localSheetId="0">'ARA95'!$A$1:$F$60</definedName>
  </definedNames>
  <calcPr fullCalcOnLoad="1"/>
</workbook>
</file>

<file path=xl/sharedStrings.xml><?xml version="1.0" encoding="utf-8"?>
<sst xmlns="http://schemas.openxmlformats.org/spreadsheetml/2006/main" count="73" uniqueCount="63">
  <si>
    <t>______.______ 20____    -    ______.______ 20____</t>
  </si>
  <si>
    <t xml:space="preserve"> </t>
  </si>
  <si>
    <t>xxx</t>
  </si>
  <si>
    <t>Byggprojekt (namn, hjälpnamn)</t>
  </si>
  <si>
    <t>BUDGET</t>
  </si>
  <si>
    <t>Byggprojektets FO-nummer</t>
  </si>
  <si>
    <t>Dnr</t>
  </si>
  <si>
    <t>Grupp med särskilda behov</t>
  </si>
  <si>
    <t>Antal bostäder</t>
  </si>
  <si>
    <t>PRELIMINÄR BUDGET FÖR DEN HELA DEN RÄKENSKAPSPERIOD SOM FÖLJER EFTER BYGGNADSSKEDET</t>
  </si>
  <si>
    <t>UPPSKATTADE ÅRLIGA UTGIFTER</t>
  </si>
  <si>
    <t>12 mån totalt €</t>
  </si>
  <si>
    <t>A. FINANSIERINGSKOSTNADER</t>
  </si>
  <si>
    <t>1. Räntor på räntestödslånet som söks</t>
  </si>
  <si>
    <t>amorteringar *</t>
  </si>
  <si>
    <t>lånebelopp</t>
  </si>
  <si>
    <t>2. Räntor på annat lån som tas</t>
  </si>
  <si>
    <t>amorteringar</t>
  </si>
  <si>
    <t>3. Räntor på redan befintliga lån (ombyggnadsobjekt)</t>
  </si>
  <si>
    <t>Finansieringskostnader totalt</t>
  </si>
  <si>
    <t>B. UNDERHÅLLSKOSTNADER</t>
  </si>
  <si>
    <t>Tomtarrende</t>
  </si>
  <si>
    <t>Fastighetsskatt</t>
  </si>
  <si>
    <t>Kostnader för administration (personal och övrigt)</t>
  </si>
  <si>
    <t>Disponentkostnader</t>
  </si>
  <si>
    <t>Servicekostnader</t>
  </si>
  <si>
    <t>Uppvärmningskostnader</t>
  </si>
  <si>
    <t>Elkostnader</t>
  </si>
  <si>
    <t>Kostnader för vatten och avloppsvatten</t>
  </si>
  <si>
    <t>Övriga underhållskostnader</t>
  </si>
  <si>
    <t>Underhållskostnader totalt</t>
  </si>
  <si>
    <t>UPPSKATTADE ÅRLIGA INKOMSTER</t>
  </si>
  <si>
    <t>enhet</t>
  </si>
  <si>
    <t>mängd</t>
  </si>
  <si>
    <t>€/enhet./mån</t>
  </si>
  <si>
    <t>Hyresinkomster för bostadslägenheter och</t>
  </si>
  <si>
    <t>stödda serviceutrymmen (före ev. utjämning)</t>
  </si>
  <si>
    <t>bostm²</t>
  </si>
  <si>
    <t>pers</t>
  </si>
  <si>
    <t>st</t>
  </si>
  <si>
    <t>Vattenavgifter av hyresgästerna</t>
  </si>
  <si>
    <t>Avgifter för bilplats av hyresgästerna</t>
  </si>
  <si>
    <t>Öppen bilplats</t>
  </si>
  <si>
    <t>Biltak</t>
  </si>
  <si>
    <t>Garage</t>
  </si>
  <si>
    <t>Övriga bruksavgifter av hyresgästerna</t>
  </si>
  <si>
    <t>Övriga uppskattade inkomster</t>
  </si>
  <si>
    <t xml:space="preserve">UPPSKATTADE ÅRLIGA INKOMSTER </t>
  </si>
  <si>
    <t>Uthyrningsgrad</t>
  </si>
  <si>
    <t>UPPSKATTADE ÅRLIGA UTGIFTER TOTALT</t>
  </si>
  <si>
    <t>UPPSKATTAD HYRA FRÅN HYRESGÄSTERNA</t>
  </si>
  <si>
    <t>€/bostm²/mån</t>
  </si>
  <si>
    <t>PB 30 (Vesijärvenkatu 11 A), 15141 LAHTIS</t>
  </si>
  <si>
    <t>Telefon</t>
  </si>
  <si>
    <t>Bostadsyta tot., bostm²</t>
  </si>
  <si>
    <t xml:space="preserve">4. Kalkylerat understödsbelopp </t>
  </si>
  <si>
    <t>* Tilläggsuppgifter om hur amorteringen beräknats</t>
  </si>
  <si>
    <t>(stödda serviceutrymmen ingår)</t>
  </si>
  <si>
    <t>Finansierings- och utvecklingscentralen för boendet</t>
  </si>
  <si>
    <t>Underskift och datum</t>
  </si>
  <si>
    <t>Blankett ARA 95</t>
  </si>
  <si>
    <t>Växel 029 525 0800</t>
  </si>
  <si>
    <r>
      <t>€/bostm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/mån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</si>
</sst>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[Red]\-#,##0\ "/>
    <numFmt numFmtId="173" formatCode="#,##0.00_ ;[Red]\-#,##0.00\ "/>
    <numFmt numFmtId="174" formatCode="0.0\ %"/>
    <numFmt numFmtId="175" formatCode="0.0"/>
    <numFmt numFmtId="176" formatCode="#,##0\ &quot;€&quot;"/>
    <numFmt numFmtId="177" formatCode="#,##0.0"/>
    <numFmt numFmtId="178" formatCode="[$-40B]d\.\ mmmm&quot;ta &quot;yyyy"/>
    <numFmt numFmtId="179" formatCode="d\.m\.yyyy;@"/>
    <numFmt numFmtId="180" formatCode="#,##0&quot; €&quot;"/>
    <numFmt numFmtId="181" formatCode="#,##0&quot; €  &quot;"/>
    <numFmt numFmtId="182" formatCode="#,##0&quot; €    &quot;"/>
    <numFmt numFmtId="183" formatCode="#,##0.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21"/>
      <name val="Arial"/>
      <family val="2"/>
    </font>
    <font>
      <sz val="10"/>
      <color indexed="2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3" fillId="0" borderId="12" xfId="0" applyFont="1" applyBorder="1" applyAlignment="1">
      <alignment horizontal="left"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1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0" borderId="14" xfId="0" applyFont="1" applyBorder="1" applyAlignment="1">
      <alignment horizontal="left"/>
    </xf>
    <xf numFmtId="0" fontId="1" fillId="33" borderId="16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/>
      <protection/>
    </xf>
    <xf numFmtId="0" fontId="1" fillId="0" borderId="0" xfId="0" applyFont="1" applyFill="1" applyBorder="1" applyAlignment="1" applyProtection="1" quotePrefix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3" borderId="17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5" fontId="0" fillId="0" borderId="10" xfId="0" applyNumberFormat="1" applyFont="1" applyFill="1" applyBorder="1" applyAlignment="1" applyProtection="1">
      <alignment horizontal="right"/>
      <protection/>
    </xf>
    <xf numFmtId="175" fontId="0" fillId="0" borderId="17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177" fontId="0" fillId="0" borderId="20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>
      <alignment horizontal="right"/>
    </xf>
    <xf numFmtId="17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175" fontId="0" fillId="0" borderId="0" xfId="0" applyNumberFormat="1" applyFont="1" applyBorder="1" applyAlignment="1" applyProtection="1">
      <alignment horizontal="right"/>
      <protection/>
    </xf>
    <xf numFmtId="0" fontId="4" fillId="33" borderId="1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>
      <alignment/>
    </xf>
    <xf numFmtId="0" fontId="4" fillId="33" borderId="21" xfId="0" applyFon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2" fillId="0" borderId="16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18" xfId="0" applyFont="1" applyFill="1" applyBorder="1" applyAlignment="1">
      <alignment horizontal="right"/>
    </xf>
    <xf numFmtId="0" fontId="0" fillId="0" borderId="16" xfId="0" applyFont="1" applyFill="1" applyBorder="1" applyAlignment="1" applyProtection="1">
      <alignment horizontal="right"/>
      <protection/>
    </xf>
    <xf numFmtId="4" fontId="10" fillId="0" borderId="18" xfId="0" applyNumberFormat="1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/>
      <protection/>
    </xf>
    <xf numFmtId="0" fontId="8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4" fillId="33" borderId="19" xfId="0" applyFont="1" applyFill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172" fontId="1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0" borderId="0" xfId="0" applyAlignment="1">
      <alignment/>
    </xf>
    <xf numFmtId="172" fontId="4" fillId="33" borderId="0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 applyProtection="1">
      <alignment/>
      <protection/>
    </xf>
    <xf numFmtId="3" fontId="8" fillId="33" borderId="20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177" fontId="0" fillId="0" borderId="20" xfId="0" applyNumberFormat="1" applyFont="1" applyFill="1" applyBorder="1" applyAlignment="1" applyProtection="1">
      <alignment/>
      <protection locked="0"/>
    </xf>
    <xf numFmtId="177" fontId="0" fillId="0" borderId="23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/>
      <protection/>
    </xf>
    <xf numFmtId="177" fontId="0" fillId="0" borderId="16" xfId="0" applyNumberFormat="1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/>
      <protection/>
    </xf>
    <xf numFmtId="1" fontId="0" fillId="33" borderId="23" xfId="0" applyNumberFormat="1" applyFont="1" applyFill="1" applyBorder="1" applyAlignment="1" applyProtection="1">
      <alignment/>
      <protection locked="0"/>
    </xf>
    <xf numFmtId="3" fontId="10" fillId="33" borderId="20" xfId="0" applyNumberFormat="1" applyFont="1" applyFill="1" applyBorder="1" applyAlignment="1" applyProtection="1">
      <alignment/>
      <protection/>
    </xf>
    <xf numFmtId="177" fontId="8" fillId="0" borderId="20" xfId="0" applyNumberFormat="1" applyFont="1" applyFill="1" applyBorder="1" applyAlignment="1" applyProtection="1">
      <alignment/>
      <protection/>
    </xf>
    <xf numFmtId="3" fontId="8" fillId="33" borderId="22" xfId="0" applyNumberFormat="1" applyFont="1" applyFill="1" applyBorder="1" applyAlignment="1" applyProtection="1">
      <alignment/>
      <protection/>
    </xf>
    <xf numFmtId="0" fontId="13" fillId="0" borderId="14" xfId="0" applyFont="1" applyBorder="1" applyAlignment="1">
      <alignment horizontal="right"/>
    </xf>
    <xf numFmtId="9" fontId="14" fillId="0" borderId="18" xfId="0" applyNumberFormat="1" applyFont="1" applyFill="1" applyBorder="1" applyAlignment="1" applyProtection="1">
      <alignment horizontal="right"/>
      <protection locked="0"/>
    </xf>
    <xf numFmtId="4" fontId="10" fillId="0" borderId="22" xfId="0" applyNumberFormat="1" applyFont="1" applyFill="1" applyBorder="1" applyAlignment="1" applyProtection="1">
      <alignment/>
      <protection/>
    </xf>
    <xf numFmtId="3" fontId="10" fillId="0" borderId="18" xfId="0" applyNumberFormat="1" applyFont="1" applyFill="1" applyBorder="1" applyAlignment="1">
      <alignment/>
    </xf>
    <xf numFmtId="3" fontId="10" fillId="33" borderId="22" xfId="0" applyNumberFormat="1" applyFont="1" applyFill="1" applyBorder="1" applyAlignment="1" applyProtection="1">
      <alignment/>
      <protection/>
    </xf>
    <xf numFmtId="3" fontId="10" fillId="33" borderId="18" xfId="0" applyNumberFormat="1" applyFont="1" applyFill="1" applyBorder="1" applyAlignment="1" applyProtection="1">
      <alignment/>
      <protection/>
    </xf>
    <xf numFmtId="2" fontId="10" fillId="0" borderId="22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left"/>
    </xf>
    <xf numFmtId="0" fontId="4" fillId="33" borderId="13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4" fontId="10" fillId="0" borderId="18" xfId="0" applyNumberFormat="1" applyFont="1" applyFill="1" applyBorder="1" applyAlignment="1" applyProtection="1">
      <alignment/>
      <protection locked="0"/>
    </xf>
    <xf numFmtId="3" fontId="10" fillId="0" borderId="18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" fillId="33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33" borderId="1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" fillId="33" borderId="11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 horizontal="left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0" fillId="33" borderId="19" xfId="0" applyNumberFormat="1" applyFont="1" applyFill="1" applyBorder="1" applyAlignment="1" applyProtection="1">
      <alignment horizontal="right"/>
      <protection locked="0"/>
    </xf>
    <xf numFmtId="177" fontId="0" fillId="33" borderId="23" xfId="0" applyNumberFormat="1" applyFont="1" applyFill="1" applyBorder="1" applyAlignment="1" applyProtection="1">
      <alignment horizontal="righ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1095375</xdr:colOff>
      <xdr:row>1</xdr:row>
      <xdr:rowOff>171450</xdr:rowOff>
    </xdr:to>
    <xdr:pic>
      <xdr:nvPicPr>
        <xdr:cNvPr id="1" name="Picture 3" descr="logoRUO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4"/>
  <sheetViews>
    <sheetView showGridLines="0" tabSelected="1" zoomScalePageLayoutView="0" workbookViewId="0" topLeftCell="A1">
      <selection activeCell="C57" sqref="C57:F57"/>
    </sheetView>
  </sheetViews>
  <sheetFormatPr defaultColWidth="9.140625" defaultRowHeight="12.75"/>
  <cols>
    <col min="1" max="1" width="6.00390625" style="4" customWidth="1"/>
    <col min="2" max="2" width="25.7109375" style="3" customWidth="1"/>
    <col min="3" max="3" width="10.421875" style="3" customWidth="1"/>
    <col min="4" max="4" width="15.7109375" style="3" customWidth="1"/>
    <col min="5" max="5" width="12.28125" style="3" customWidth="1"/>
    <col min="6" max="7" width="16.57421875" style="3" customWidth="1"/>
    <col min="8" max="8" width="10.57421875" style="3" customWidth="1"/>
    <col min="9" max="9" width="9.8515625" style="3" customWidth="1"/>
    <col min="10" max="10" width="9.140625" style="3" customWidth="1"/>
    <col min="11" max="16384" width="9.140625" style="1" customWidth="1"/>
  </cols>
  <sheetData>
    <row r="1" spans="1:234" s="41" customFormat="1" ht="19.5" customHeight="1">
      <c r="A1" s="139"/>
      <c r="B1" s="140"/>
      <c r="C1" s="140"/>
      <c r="D1" s="13"/>
      <c r="E1" s="158" t="s">
        <v>4</v>
      </c>
      <c r="F1" s="14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s="41" customFormat="1" ht="14.25" customHeight="1">
      <c r="A2" s="140"/>
      <c r="B2" s="140"/>
      <c r="C2" s="140"/>
      <c r="D2" s="36"/>
      <c r="E2" s="159"/>
      <c r="F2" s="14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s="41" customFormat="1" ht="6" customHeight="1">
      <c r="A3" s="141"/>
      <c r="B3" s="141"/>
      <c r="C3" s="141"/>
      <c r="D3" s="35"/>
      <c r="E3" s="159"/>
      <c r="F3" s="140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s="41" customFormat="1" ht="11.25" customHeight="1">
      <c r="A4" s="160" t="s">
        <v>3</v>
      </c>
      <c r="B4" s="162"/>
      <c r="C4" s="162"/>
      <c r="D4" s="160" t="s">
        <v>5</v>
      </c>
      <c r="E4" s="161"/>
      <c r="F4" s="70" t="s">
        <v>6</v>
      </c>
      <c r="G4" s="68"/>
      <c r="H4" s="68"/>
      <c r="I4" s="43"/>
      <c r="J4" s="8"/>
      <c r="K4" s="8"/>
      <c r="L4" s="68"/>
      <c r="M4" s="68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s="41" customFormat="1" ht="15.75" customHeight="1">
      <c r="A5" s="155"/>
      <c r="B5" s="156"/>
      <c r="C5" s="163"/>
      <c r="D5" s="164"/>
      <c r="E5" s="165"/>
      <c r="F5" s="95"/>
      <c r="G5" s="68"/>
      <c r="H5" s="68"/>
      <c r="I5" s="68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s="41" customFormat="1" ht="11.25" customHeight="1">
      <c r="A6" s="67" t="s">
        <v>7</v>
      </c>
      <c r="B6" s="6"/>
      <c r="C6" s="6"/>
      <c r="D6" s="67" t="s">
        <v>54</v>
      </c>
      <c r="E6" s="71"/>
      <c r="F6" s="70" t="s">
        <v>8</v>
      </c>
      <c r="G6" s="5"/>
      <c r="H6" s="5"/>
      <c r="I6" s="5"/>
      <c r="J6" s="43"/>
      <c r="K6" s="5"/>
      <c r="L6" s="5"/>
      <c r="M6" s="5"/>
      <c r="N6" s="5"/>
      <c r="O6" s="5"/>
      <c r="Q6" s="6"/>
      <c r="R6" s="6"/>
      <c r="S6" s="6"/>
      <c r="T6" s="69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s="41" customFormat="1" ht="9.75" customHeight="1">
      <c r="A7" s="124"/>
      <c r="B7" s="5"/>
      <c r="C7" s="5"/>
      <c r="D7" s="146" t="s">
        <v>57</v>
      </c>
      <c r="E7" s="147"/>
      <c r="F7" s="125"/>
      <c r="G7" s="5"/>
      <c r="H7" s="5"/>
      <c r="I7" s="5"/>
      <c r="J7" s="43"/>
      <c r="K7" s="5"/>
      <c r="L7" s="5"/>
      <c r="M7" s="5"/>
      <c r="N7" s="5"/>
      <c r="O7" s="5"/>
      <c r="Q7" s="5"/>
      <c r="R7" s="5"/>
      <c r="S7" s="5"/>
      <c r="T7" s="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s="41" customFormat="1" ht="15.75" customHeight="1">
      <c r="A8" s="155"/>
      <c r="B8" s="156"/>
      <c r="C8" s="157"/>
      <c r="D8" s="153">
        <v>0</v>
      </c>
      <c r="E8" s="154"/>
      <c r="F8" s="110">
        <v>0</v>
      </c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41" customFormat="1" ht="7.5" customHeight="1">
      <c r="A9" s="4"/>
      <c r="B9" s="12"/>
      <c r="C9" s="42"/>
      <c r="D9" s="3"/>
      <c r="E9" s="12"/>
      <c r="F9" s="3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</row>
    <row r="10" spans="1:234" s="43" customFormat="1" ht="14.25" customHeight="1">
      <c r="A10" s="17" t="s">
        <v>9</v>
      </c>
      <c r="B10" s="17"/>
      <c r="C10" s="17"/>
      <c r="E10" s="17"/>
      <c r="F10" s="2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</row>
    <row r="11" spans="1:234" s="43" customFormat="1" ht="14.25" customHeight="1">
      <c r="A11" s="151" t="s">
        <v>0</v>
      </c>
      <c r="B11" s="152"/>
      <c r="C11" s="152"/>
      <c r="D11" s="152"/>
      <c r="E11" s="44"/>
      <c r="F11" s="2"/>
      <c r="H11" s="18"/>
      <c r="I11" s="3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</row>
    <row r="12" spans="1:234" s="43" customFormat="1" ht="5.25" customHeight="1">
      <c r="A12" s="7"/>
      <c r="B12" s="7"/>
      <c r="C12" s="7"/>
      <c r="D12" s="7"/>
      <c r="E12" s="7"/>
      <c r="F12" s="2"/>
      <c r="G12" s="2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</row>
    <row r="13" spans="1:234" s="41" customFormat="1" ht="14.25" customHeight="1">
      <c r="A13" s="26" t="s">
        <v>10</v>
      </c>
      <c r="B13" s="22"/>
      <c r="C13" s="22"/>
      <c r="D13" s="21"/>
      <c r="E13" s="45" t="s">
        <v>62</v>
      </c>
      <c r="F13" s="37" t="s">
        <v>11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29" s="41" customFormat="1" ht="14.25" customHeight="1">
      <c r="A14" s="30" t="s">
        <v>12</v>
      </c>
      <c r="B14" s="21"/>
      <c r="C14" s="22"/>
      <c r="D14" s="21"/>
      <c r="E14" s="46"/>
      <c r="F14" s="7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</row>
    <row r="15" spans="1:229" s="41" customFormat="1" ht="14.25" customHeight="1">
      <c r="A15" s="51"/>
      <c r="B15" s="20" t="s">
        <v>13</v>
      </c>
      <c r="C15" s="47"/>
      <c r="D15" s="18"/>
      <c r="E15" s="96">
        <v>0</v>
      </c>
      <c r="F15" s="93">
        <f>12*E15*$D$8</f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</row>
    <row r="16" spans="1:229" s="41" customFormat="1" ht="14.25" customHeight="1">
      <c r="A16" s="51"/>
      <c r="B16" s="122" t="s">
        <v>14</v>
      </c>
      <c r="C16" s="48"/>
      <c r="D16" s="18"/>
      <c r="E16" s="96">
        <v>0</v>
      </c>
      <c r="F16" s="93">
        <f>12*E16*$D$8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</row>
    <row r="17" spans="1:229" s="41" customFormat="1" ht="14.25" customHeight="1">
      <c r="A17" s="51"/>
      <c r="B17" s="122" t="s">
        <v>15</v>
      </c>
      <c r="C17" s="130"/>
      <c r="D17" s="18"/>
      <c r="E17" s="96"/>
      <c r="F17" s="93"/>
      <c r="G17" s="3"/>
      <c r="H17" s="2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</row>
    <row r="18" spans="1:229" s="41" customFormat="1" ht="14.25" customHeight="1">
      <c r="A18" s="51"/>
      <c r="B18" s="20" t="s">
        <v>16</v>
      </c>
      <c r="C18" s="48"/>
      <c r="D18" s="18"/>
      <c r="E18" s="96">
        <v>0</v>
      </c>
      <c r="F18" s="93">
        <f>12*E18*$D$8</f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</row>
    <row r="19" spans="1:229" s="41" customFormat="1" ht="14.25" customHeight="1">
      <c r="A19" s="51"/>
      <c r="B19" s="122" t="s">
        <v>17</v>
      </c>
      <c r="C19" s="48"/>
      <c r="D19" s="18"/>
      <c r="E19" s="96">
        <v>0</v>
      </c>
      <c r="F19" s="93">
        <f>12*E19*$D$8</f>
        <v>0</v>
      </c>
      <c r="G19" s="3"/>
      <c r="H19" s="2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</row>
    <row r="20" spans="1:229" s="41" customFormat="1" ht="14.25" customHeight="1">
      <c r="A20" s="51"/>
      <c r="B20" s="122" t="s">
        <v>15</v>
      </c>
      <c r="C20" s="130"/>
      <c r="D20" s="18"/>
      <c r="E20" s="96"/>
      <c r="F20" s="9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</row>
    <row r="21" spans="1:229" s="41" customFormat="1" ht="14.25" customHeight="1">
      <c r="A21" s="51"/>
      <c r="B21" s="8" t="s">
        <v>18</v>
      </c>
      <c r="C21" s="48"/>
      <c r="D21" s="18"/>
      <c r="E21" s="96">
        <v>0</v>
      </c>
      <c r="F21" s="93">
        <f>12*E21*$D$8</f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</row>
    <row r="22" spans="1:229" s="41" customFormat="1" ht="14.25" customHeight="1">
      <c r="A22" s="51"/>
      <c r="B22" s="122" t="s">
        <v>17</v>
      </c>
      <c r="C22" s="48"/>
      <c r="D22" s="18"/>
      <c r="E22" s="96">
        <v>0</v>
      </c>
      <c r="F22" s="93">
        <f>12*E22*$D$8</f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</row>
    <row r="23" spans="1:229" s="41" customFormat="1" ht="14.25" customHeight="1">
      <c r="A23" s="51"/>
      <c r="B23" s="122" t="s">
        <v>15</v>
      </c>
      <c r="C23" s="130"/>
      <c r="D23" s="18"/>
      <c r="E23" s="96"/>
      <c r="F23" s="9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</row>
    <row r="24" spans="1:229" s="41" customFormat="1" ht="14.25" customHeight="1">
      <c r="A24" s="51"/>
      <c r="B24" s="20" t="s">
        <v>55</v>
      </c>
      <c r="C24" s="123"/>
      <c r="D24" s="131"/>
      <c r="E24" s="96"/>
      <c r="F24" s="9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</row>
    <row r="25" spans="1:229" s="41" customFormat="1" ht="14.25" customHeight="1">
      <c r="A25" s="52"/>
      <c r="B25" s="23" t="s">
        <v>19</v>
      </c>
      <c r="C25" s="11"/>
      <c r="D25" s="38"/>
      <c r="E25" s="120">
        <f>SUM(E15:E24)</f>
        <v>0</v>
      </c>
      <c r="F25" s="111">
        <f>12*E25*$D$8</f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</row>
    <row r="26" spans="1:229" s="43" customFormat="1" ht="14.25" customHeight="1">
      <c r="A26" s="30" t="s">
        <v>20</v>
      </c>
      <c r="B26" s="49"/>
      <c r="C26" s="24"/>
      <c r="D26" s="50"/>
      <c r="E26" s="46"/>
      <c r="F26" s="7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</row>
    <row r="27" spans="1:229" s="41" customFormat="1" ht="14.25" customHeight="1">
      <c r="A27" s="51"/>
      <c r="B27" s="8" t="s">
        <v>21</v>
      </c>
      <c r="C27" s="2"/>
      <c r="D27" s="18"/>
      <c r="E27" s="97">
        <v>0</v>
      </c>
      <c r="F27" s="93">
        <f aca="true" t="shared" si="0" ref="F27:F36">12*E27*$D$8</f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</row>
    <row r="28" spans="1:229" s="41" customFormat="1" ht="14.25" customHeight="1">
      <c r="A28" s="51"/>
      <c r="B28" s="20" t="s">
        <v>22</v>
      </c>
      <c r="C28" s="48"/>
      <c r="D28" s="18"/>
      <c r="E28" s="97">
        <v>0</v>
      </c>
      <c r="F28" s="93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</row>
    <row r="29" spans="1:229" s="41" customFormat="1" ht="14.25" customHeight="1">
      <c r="A29" s="51"/>
      <c r="B29" s="20" t="s">
        <v>23</v>
      </c>
      <c r="C29" s="48"/>
      <c r="D29" s="18"/>
      <c r="E29" s="97">
        <v>0</v>
      </c>
      <c r="F29" s="93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</row>
    <row r="30" spans="1:229" s="41" customFormat="1" ht="14.25" customHeight="1">
      <c r="A30" s="51"/>
      <c r="B30" s="20" t="s">
        <v>24</v>
      </c>
      <c r="C30" s="48"/>
      <c r="D30" s="18"/>
      <c r="E30" s="97">
        <v>0</v>
      </c>
      <c r="F30" s="93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</row>
    <row r="31" spans="1:229" s="41" customFormat="1" ht="14.25" customHeight="1">
      <c r="A31" s="51"/>
      <c r="B31" s="20" t="s">
        <v>25</v>
      </c>
      <c r="C31" s="48"/>
      <c r="D31" s="18"/>
      <c r="E31" s="97">
        <v>0</v>
      </c>
      <c r="F31" s="93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</row>
    <row r="32" spans="1:229" s="41" customFormat="1" ht="14.25" customHeight="1">
      <c r="A32" s="51"/>
      <c r="B32" s="20" t="s">
        <v>26</v>
      </c>
      <c r="C32" s="48"/>
      <c r="D32" s="18"/>
      <c r="E32" s="97">
        <v>0</v>
      </c>
      <c r="F32" s="93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</row>
    <row r="33" spans="1:229" s="41" customFormat="1" ht="14.25" customHeight="1">
      <c r="A33" s="51"/>
      <c r="B33" s="20" t="s">
        <v>27</v>
      </c>
      <c r="C33" s="48"/>
      <c r="D33" s="18"/>
      <c r="E33" s="97">
        <v>0</v>
      </c>
      <c r="F33" s="93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</row>
    <row r="34" spans="1:229" s="41" customFormat="1" ht="14.25" customHeight="1">
      <c r="A34" s="51"/>
      <c r="B34" s="20" t="s">
        <v>28</v>
      </c>
      <c r="C34" s="48"/>
      <c r="D34" s="18"/>
      <c r="E34" s="97">
        <v>0</v>
      </c>
      <c r="F34" s="93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</row>
    <row r="35" spans="1:229" s="41" customFormat="1" ht="14.25" customHeight="1">
      <c r="A35" s="51"/>
      <c r="B35" s="20" t="s">
        <v>29</v>
      </c>
      <c r="C35" s="48"/>
      <c r="D35" s="18"/>
      <c r="E35" s="97">
        <v>0</v>
      </c>
      <c r="F35" s="93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</row>
    <row r="36" spans="1:229" s="41" customFormat="1" ht="14.25" customHeight="1">
      <c r="A36" s="52"/>
      <c r="B36" s="23" t="s">
        <v>30</v>
      </c>
      <c r="C36" s="53"/>
      <c r="D36" s="38"/>
      <c r="E36" s="116">
        <f>SUM(E27:E35)</f>
        <v>0</v>
      </c>
      <c r="F36" s="118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</row>
    <row r="37" spans="1:229" s="41" customFormat="1" ht="14.25" customHeight="1">
      <c r="A37" s="10" t="s">
        <v>49</v>
      </c>
      <c r="B37" s="25"/>
      <c r="C37" s="54"/>
      <c r="D37" s="39"/>
      <c r="E37" s="77">
        <f>SUM(E25,E36,)</f>
        <v>0</v>
      </c>
      <c r="F37" s="119">
        <f>12*E37*$D$8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</row>
    <row r="38" spans="1:229" s="57" customFormat="1" ht="16.5" customHeight="1">
      <c r="A38" s="33"/>
      <c r="B38" s="18"/>
      <c r="C38" s="55"/>
      <c r="D38" s="32"/>
      <c r="E38" s="18"/>
      <c r="F38" s="33"/>
      <c r="G38" s="33"/>
      <c r="H38" s="33"/>
      <c r="I38" s="56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</row>
    <row r="39" spans="1:229" s="57" customFormat="1" ht="14.25" customHeight="1">
      <c r="A39" s="73" t="s">
        <v>31</v>
      </c>
      <c r="B39" s="132"/>
      <c r="C39" s="74" t="s">
        <v>32</v>
      </c>
      <c r="D39" s="133" t="s">
        <v>33</v>
      </c>
      <c r="E39" s="62" t="s">
        <v>34</v>
      </c>
      <c r="F39" s="37" t="s">
        <v>11</v>
      </c>
      <c r="G39" s="33"/>
      <c r="H39" s="33"/>
      <c r="I39" s="5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</row>
    <row r="40" spans="1:229" s="57" customFormat="1" ht="14.25" customHeight="1">
      <c r="A40" s="149" t="s">
        <v>35</v>
      </c>
      <c r="B40" s="150"/>
      <c r="C40" s="106"/>
      <c r="D40" s="58"/>
      <c r="E40" s="59"/>
      <c r="F40" s="72"/>
      <c r="G40" s="33"/>
      <c r="H40" s="33"/>
      <c r="I40" s="5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</row>
    <row r="41" spans="1:229" s="57" customFormat="1" ht="13.5" customHeight="1">
      <c r="A41" s="148" t="s">
        <v>36</v>
      </c>
      <c r="B41" s="147"/>
      <c r="C41" s="29" t="s">
        <v>37</v>
      </c>
      <c r="D41" s="112">
        <f>D8</f>
        <v>0</v>
      </c>
      <c r="E41" s="102">
        <v>0</v>
      </c>
      <c r="F41" s="93">
        <f>12*E41*D41</f>
        <v>0</v>
      </c>
      <c r="G41" s="33"/>
      <c r="H41" s="33"/>
      <c r="I41" s="5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</row>
    <row r="42" spans="1:229" s="57" customFormat="1" ht="14.25" customHeight="1">
      <c r="A42" s="27" t="s">
        <v>40</v>
      </c>
      <c r="B42" s="20"/>
      <c r="C42" s="104" t="s">
        <v>38</v>
      </c>
      <c r="D42" s="99">
        <v>0</v>
      </c>
      <c r="E42" s="102">
        <v>0</v>
      </c>
      <c r="F42" s="93">
        <f>12*E42*D42</f>
        <v>0</v>
      </c>
      <c r="G42" s="33"/>
      <c r="H42" s="33"/>
      <c r="I42" s="56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</row>
    <row r="43" spans="1:229" s="57" customFormat="1" ht="14.25" customHeight="1">
      <c r="A43" s="19" t="s">
        <v>41</v>
      </c>
      <c r="B43" s="107"/>
      <c r="C43" s="29"/>
      <c r="D43" s="108"/>
      <c r="E43" s="109"/>
      <c r="F43" s="76"/>
      <c r="G43" s="33"/>
      <c r="H43" s="33"/>
      <c r="I43" s="5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</row>
    <row r="44" spans="1:229" s="57" customFormat="1" ht="14.25" customHeight="1">
      <c r="A44" s="19"/>
      <c r="B44" s="20" t="s">
        <v>42</v>
      </c>
      <c r="C44" s="104" t="s">
        <v>39</v>
      </c>
      <c r="D44" s="99">
        <v>0</v>
      </c>
      <c r="E44" s="102">
        <v>0</v>
      </c>
      <c r="F44" s="93">
        <f>12*E44*D44</f>
        <v>0</v>
      </c>
      <c r="G44" s="33"/>
      <c r="H44" s="33"/>
      <c r="I44" s="56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</row>
    <row r="45" spans="1:229" s="57" customFormat="1" ht="14.25" customHeight="1">
      <c r="A45" s="105"/>
      <c r="B45" s="20" t="s">
        <v>43</v>
      </c>
      <c r="C45" s="104" t="s">
        <v>39</v>
      </c>
      <c r="D45" s="99">
        <v>0</v>
      </c>
      <c r="E45" s="102">
        <v>0</v>
      </c>
      <c r="F45" s="93">
        <f>12*E45*D45</f>
        <v>0</v>
      </c>
      <c r="G45" s="33"/>
      <c r="H45" s="33"/>
      <c r="I45" s="5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</row>
    <row r="46" spans="1:229" s="57" customFormat="1" ht="14.25" customHeight="1">
      <c r="A46" s="105"/>
      <c r="B46" s="20" t="s">
        <v>44</v>
      </c>
      <c r="C46" s="104" t="s">
        <v>39</v>
      </c>
      <c r="D46" s="99">
        <v>0</v>
      </c>
      <c r="E46" s="102">
        <v>0</v>
      </c>
      <c r="F46" s="93">
        <f>12*E46*D46</f>
        <v>0</v>
      </c>
      <c r="G46" s="33"/>
      <c r="H46" s="33"/>
      <c r="I46" s="56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</row>
    <row r="47" spans="1:229" s="57" customFormat="1" ht="14.25" customHeight="1">
      <c r="A47" s="27" t="s">
        <v>45</v>
      </c>
      <c r="B47" s="20"/>
      <c r="C47" s="121" t="s">
        <v>2</v>
      </c>
      <c r="D47" s="100">
        <v>0</v>
      </c>
      <c r="E47" s="102">
        <v>0</v>
      </c>
      <c r="F47" s="93">
        <f>12*E47*D47</f>
        <v>0</v>
      </c>
      <c r="G47" s="33"/>
      <c r="H47" s="33"/>
      <c r="I47" s="5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</row>
    <row r="48" spans="1:229" s="57" customFormat="1" ht="14.25" customHeight="1">
      <c r="A48" s="27" t="s">
        <v>46</v>
      </c>
      <c r="B48" s="20"/>
      <c r="C48" s="104"/>
      <c r="D48" s="61"/>
      <c r="E48" s="60"/>
      <c r="F48" s="76"/>
      <c r="G48" s="33"/>
      <c r="H48" s="33"/>
      <c r="I48" s="56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</row>
    <row r="49" spans="1:229" s="57" customFormat="1" ht="14.25" customHeight="1">
      <c r="A49" s="81" t="s">
        <v>1</v>
      </c>
      <c r="B49" s="103" t="s">
        <v>2</v>
      </c>
      <c r="C49" s="82" t="s">
        <v>2</v>
      </c>
      <c r="D49" s="101">
        <v>0</v>
      </c>
      <c r="E49" s="98">
        <v>0</v>
      </c>
      <c r="F49" s="113">
        <f>12*E49*D49</f>
        <v>0</v>
      </c>
      <c r="G49" s="33"/>
      <c r="H49" s="33"/>
      <c r="I49" s="5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</row>
    <row r="50" spans="1:229" s="57" customFormat="1" ht="14.25" customHeight="1">
      <c r="A50" s="145" t="s">
        <v>47</v>
      </c>
      <c r="B50" s="143"/>
      <c r="C50" s="144"/>
      <c r="D50" s="80" t="s">
        <v>51</v>
      </c>
      <c r="E50" s="116">
        <f>IF($D$8=0,0,F50/$D$8/12)</f>
        <v>0</v>
      </c>
      <c r="F50" s="117">
        <f>SUM(F41:F49)</f>
        <v>0</v>
      </c>
      <c r="G50" s="33"/>
      <c r="H50" s="33"/>
      <c r="I50" s="56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</row>
    <row r="51" spans="1:229" s="57" customFormat="1" ht="14.25" customHeight="1">
      <c r="A51" s="9"/>
      <c r="B51" s="28"/>
      <c r="C51" s="114" t="s">
        <v>48</v>
      </c>
      <c r="D51" s="115">
        <v>1</v>
      </c>
      <c r="E51" s="90">
        <f>E52-E50</f>
        <v>0</v>
      </c>
      <c r="F51" s="94">
        <f>F52-F50</f>
        <v>0</v>
      </c>
      <c r="G51" s="33"/>
      <c r="H51" s="33"/>
      <c r="I51" s="5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</row>
    <row r="52" spans="1:229" s="57" customFormat="1" ht="14.25" customHeight="1">
      <c r="A52" s="142" t="s">
        <v>49</v>
      </c>
      <c r="B52" s="143"/>
      <c r="C52" s="144"/>
      <c r="D52" s="75" t="s">
        <v>51</v>
      </c>
      <c r="E52" s="91">
        <f>D51*E50</f>
        <v>0</v>
      </c>
      <c r="F52" s="92">
        <f>D51*F50</f>
        <v>0</v>
      </c>
      <c r="G52" s="33"/>
      <c r="H52" s="33"/>
      <c r="I52" s="56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</row>
    <row r="53" spans="1:229" s="57" customFormat="1" ht="10.5" customHeight="1">
      <c r="A53" s="3"/>
      <c r="B53" s="3"/>
      <c r="C53" s="3"/>
      <c r="D53" s="34"/>
      <c r="E53" s="40"/>
      <c r="F53" s="34"/>
      <c r="G53" s="33"/>
      <c r="H53" s="33"/>
      <c r="I53" s="5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</row>
    <row r="54" spans="1:229" s="57" customFormat="1" ht="14.25" customHeight="1">
      <c r="A54" s="142" t="s">
        <v>50</v>
      </c>
      <c r="B54" s="143"/>
      <c r="C54" s="143"/>
      <c r="D54" s="144"/>
      <c r="E54" s="128"/>
      <c r="F54" s="129"/>
      <c r="G54" s="33"/>
      <c r="H54" s="33"/>
      <c r="I54" s="56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</row>
    <row r="55" spans="1:229" s="57" customFormat="1" ht="10.5" customHeight="1">
      <c r="A55" s="17"/>
      <c r="B55" s="5"/>
      <c r="C55" s="5"/>
      <c r="D55" s="5"/>
      <c r="E55" s="126"/>
      <c r="F55" s="127"/>
      <c r="G55" s="33"/>
      <c r="H55" s="33"/>
      <c r="I55" s="5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</row>
    <row r="56" spans="1:229" s="57" customFormat="1" ht="27.75" customHeight="1">
      <c r="A56" s="134" t="s">
        <v>56</v>
      </c>
      <c r="B56" s="135"/>
      <c r="C56" s="136"/>
      <c r="D56" s="137"/>
      <c r="E56" s="137"/>
      <c r="F56" s="138"/>
      <c r="G56" s="33"/>
      <c r="H56" s="33"/>
      <c r="I56" s="56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</row>
    <row r="57" spans="1:229" s="57" customFormat="1" ht="27.75" customHeight="1">
      <c r="A57" s="134" t="s">
        <v>59</v>
      </c>
      <c r="B57" s="135"/>
      <c r="C57" s="136"/>
      <c r="D57" s="137"/>
      <c r="E57" s="137"/>
      <c r="F57" s="138"/>
      <c r="G57" s="33"/>
      <c r="H57" s="33"/>
      <c r="I57" s="56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</row>
    <row r="58" spans="1:234" s="41" customFormat="1" ht="20.25" customHeight="1">
      <c r="A58" s="83"/>
      <c r="B58" s="83"/>
      <c r="C58" s="8" t="s">
        <v>58</v>
      </c>
      <c r="E58" s="2"/>
      <c r="F58" s="89" t="s">
        <v>53</v>
      </c>
      <c r="G58" s="2"/>
      <c r="H58" s="2"/>
      <c r="J58" s="5"/>
      <c r="K58" s="5"/>
      <c r="L58" s="5"/>
      <c r="M58" s="5"/>
      <c r="N58" s="5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s="41" customFormat="1" ht="12" customHeight="1">
      <c r="A59" s="85" t="s">
        <v>60</v>
      </c>
      <c r="B59" s="15"/>
      <c r="C59" s="87" t="s">
        <v>52</v>
      </c>
      <c r="E59" s="15"/>
      <c r="F59" s="89" t="s">
        <v>61</v>
      </c>
      <c r="G59" s="5"/>
      <c r="H59" s="5"/>
      <c r="I59" s="5"/>
      <c r="J59" s="5"/>
      <c r="K59" s="5"/>
      <c r="L59" s="88"/>
      <c r="M59" s="88"/>
      <c r="N59" s="88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s="41" customFormat="1" ht="5.25" customHeight="1">
      <c r="A60" s="85"/>
      <c r="B60" s="86"/>
      <c r="C60" s="87"/>
      <c r="E60" s="86"/>
      <c r="F60" s="89"/>
      <c r="G60" s="88"/>
      <c r="H60" s="88"/>
      <c r="I60" s="88"/>
      <c r="J60" s="88"/>
      <c r="K60" s="88"/>
      <c r="L60" s="88"/>
      <c r="M60" s="88"/>
      <c r="N60" s="88"/>
      <c r="O60" s="84"/>
      <c r="P60" s="84"/>
      <c r="Q60" s="84"/>
      <c r="R60" s="84"/>
      <c r="S60" s="84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s="41" customFormat="1" ht="15" customHeight="1">
      <c r="A61" s="4"/>
      <c r="B61" s="3"/>
      <c r="C61" s="3"/>
      <c r="D61" s="3"/>
      <c r="E61" s="63"/>
      <c r="F61" s="3"/>
      <c r="G61" s="1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s="41" customFormat="1" ht="15" customHeight="1">
      <c r="A62" s="4"/>
      <c r="B62" s="3"/>
      <c r="C62" s="3"/>
      <c r="D62" s="3"/>
      <c r="E62" s="63"/>
      <c r="F62" s="3"/>
      <c r="G62" s="1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pans="1:234" s="41" customFormat="1" ht="15" customHeight="1">
      <c r="A63" s="4"/>
      <c r="B63" s="3"/>
      <c r="C63" s="3"/>
      <c r="D63" s="3"/>
      <c r="E63" s="63"/>
      <c r="F63" s="3"/>
      <c r="G63" s="1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</row>
    <row r="64" spans="1:234" s="41" customFormat="1" ht="15" customHeight="1">
      <c r="A64" s="4"/>
      <c r="B64" s="3"/>
      <c r="C64" s="3"/>
      <c r="D64" s="3"/>
      <c r="E64" s="63"/>
      <c r="F64" s="3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</row>
    <row r="65" spans="1:234" s="41" customFormat="1" ht="15" customHeight="1">
      <c r="A65" s="4"/>
      <c r="B65" s="3"/>
      <c r="C65" s="3"/>
      <c r="D65" s="3"/>
      <c r="E65" s="6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</row>
    <row r="66" spans="1:234" s="41" customFormat="1" ht="15" customHeight="1">
      <c r="A66" s="4"/>
      <c r="B66" s="3"/>
      <c r="C66" s="3"/>
      <c r="D66" s="3"/>
      <c r="E66" s="6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</row>
    <row r="67" spans="1:234" s="41" customFormat="1" ht="15" customHeight="1">
      <c r="A67" s="4"/>
      <c r="B67" s="3"/>
      <c r="C67" s="3"/>
      <c r="D67" s="3"/>
      <c r="E67" s="6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</row>
    <row r="68" spans="1:234" s="41" customFormat="1" ht="15" customHeight="1">
      <c r="A68" s="4"/>
      <c r="B68" s="3"/>
      <c r="C68" s="3"/>
      <c r="D68" s="3"/>
      <c r="E68" s="64"/>
      <c r="F68" s="2"/>
      <c r="G68" s="2"/>
      <c r="H68" s="2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</row>
    <row r="69" spans="1:234" s="41" customFormat="1" ht="18" customHeight="1">
      <c r="A69" s="4"/>
      <c r="B69" s="3"/>
      <c r="C69" s="3"/>
      <c r="D69" s="3"/>
      <c r="E69" s="47"/>
      <c r="F69" s="2"/>
      <c r="G69" s="2"/>
      <c r="H69" s="2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</row>
    <row r="70" spans="5:234" s="43" customFormat="1" ht="20.25" customHeight="1"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</row>
    <row r="71" spans="5:234" s="43" customFormat="1" ht="15" customHeight="1"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</row>
    <row r="72" spans="5:234" s="43" customFormat="1" ht="15" customHeight="1">
      <c r="E72" s="6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</row>
    <row r="73" spans="5:234" s="43" customFormat="1" ht="15" customHeight="1">
      <c r="E73" s="66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</row>
    <row r="74" spans="5:234" s="43" customFormat="1" ht="18" customHeight="1">
      <c r="E74" s="66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</row>
  </sheetData>
  <sheetProtection password="8BB1" sheet="1" objects="1" scenarios="1" selectLockedCells="1"/>
  <mergeCells count="21">
    <mergeCell ref="A54:D54"/>
    <mergeCell ref="A4:C4"/>
    <mergeCell ref="A5:C5"/>
    <mergeCell ref="D5:E5"/>
    <mergeCell ref="A57:B57"/>
    <mergeCell ref="C57:F57"/>
    <mergeCell ref="D8:E8"/>
    <mergeCell ref="A8:C8"/>
    <mergeCell ref="E1:F1"/>
    <mergeCell ref="E2:F2"/>
    <mergeCell ref="E3:F3"/>
    <mergeCell ref="D4:E4"/>
    <mergeCell ref="A56:B56"/>
    <mergeCell ref="C56:F56"/>
    <mergeCell ref="A1:C3"/>
    <mergeCell ref="A52:C52"/>
    <mergeCell ref="A50:C50"/>
    <mergeCell ref="D7:E7"/>
    <mergeCell ref="A41:B41"/>
    <mergeCell ref="A40:B40"/>
    <mergeCell ref="A11:D11"/>
  </mergeCells>
  <printOptions/>
  <pageMargins left="0.64" right="0.62" top="0.11811023622047245" bottom="0.1968503937007874" header="0.0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</dc:creator>
  <cp:keywords/>
  <dc:description/>
  <cp:lastModifiedBy>Mäenpää Susanna</cp:lastModifiedBy>
  <cp:lastPrinted>2008-09-26T07:28:43Z</cp:lastPrinted>
  <dcterms:created xsi:type="dcterms:W3CDTF">2002-10-21T09:59:03Z</dcterms:created>
  <dcterms:modified xsi:type="dcterms:W3CDTF">2019-04-03T08:14:29Z</dcterms:modified>
  <cp:category/>
  <cp:version/>
  <cp:contentType/>
  <cp:contentStatus/>
</cp:coreProperties>
</file>